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640"/>
  </bookViews>
  <sheets>
    <sheet name="Paired test" sheetId="3" r:id="rId1"/>
  </sheets>
  <calcPr calcId="145621"/>
</workbook>
</file>

<file path=xl/calcChain.xml><?xml version="1.0" encoding="utf-8"?>
<calcChain xmlns="http://schemas.openxmlformats.org/spreadsheetml/2006/main">
  <c r="O9" i="3" l="1"/>
  <c r="O8" i="3"/>
  <c r="O10" i="3"/>
  <c r="O11" i="3"/>
  <c r="O12" i="3"/>
  <c r="O13" i="3"/>
  <c r="N12" i="3" l="1"/>
  <c r="I12" i="3" l="1"/>
  <c r="I9" i="3" l="1"/>
  <c r="I10" i="3"/>
  <c r="I11" i="3"/>
  <c r="I13" i="3"/>
  <c r="I8" i="3"/>
  <c r="N13" i="3"/>
  <c r="N11" i="3"/>
  <c r="N10" i="3"/>
  <c r="N9" i="3"/>
  <c r="N8" i="3"/>
</calcChain>
</file>

<file path=xl/sharedStrings.xml><?xml version="1.0" encoding="utf-8"?>
<sst xmlns="http://schemas.openxmlformats.org/spreadsheetml/2006/main" count="34" uniqueCount="28">
  <si>
    <t>SDM College (Autonomous) Ujire - 574240 - PG Centre</t>
  </si>
  <si>
    <t>Sl. No.</t>
  </si>
  <si>
    <t>Department</t>
  </si>
  <si>
    <t>Semester I</t>
  </si>
  <si>
    <t>no. of observations (n)</t>
  </si>
  <si>
    <t>degrees of freedom (df)</t>
  </si>
  <si>
    <t>mean difference (md)</t>
  </si>
  <si>
    <t>t - statistic</t>
  </si>
  <si>
    <t>p-value</t>
  </si>
  <si>
    <t>alternative hypothesis</t>
  </si>
  <si>
    <t>Interpretation</t>
  </si>
  <si>
    <t>STD 1</t>
  </si>
  <si>
    <t>STD 2</t>
  </si>
  <si>
    <t>Two sided</t>
  </si>
  <si>
    <t>Average Scores of the students in Ist semester is not significantly different from the average scores of the students in IVth semester</t>
  </si>
  <si>
    <t>Less</t>
  </si>
  <si>
    <t>Average Scores of the students in IVth semester is significantly greater from the average scores of the students in Ist semester</t>
  </si>
  <si>
    <t>Average Scores of the students in Ist semester is significantly greater from the average scores of the students in IVth semester</t>
  </si>
  <si>
    <t>Avg Score</t>
  </si>
  <si>
    <t>BA</t>
  </si>
  <si>
    <t>BBA</t>
  </si>
  <si>
    <t>BCA</t>
  </si>
  <si>
    <t>BCOM</t>
  </si>
  <si>
    <t>BVOC</t>
  </si>
  <si>
    <t>Semester VI</t>
  </si>
  <si>
    <t>Paired t test analysis to compare the I and VI semester performance of the students of various courses for Under Graduate out going Students</t>
  </si>
  <si>
    <t>BSc</t>
  </si>
  <si>
    <t>Two Sided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</si>
</sst>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0"/>
    <numFmt numFmtId="167" formatCode="0.0000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name val="Calibri"/>
      <family val="2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0.5"/>
      <color rgb="FF000000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 applyFont="1" applyAlignment="1"/>
    <xf numFmtId="0" fontId="3" fillId="0" borderId="0" xfId="1" applyFont="1"/>
    <xf numFmtId="0" fontId="2" fillId="0" borderId="0" xfId="1" applyFont="1" applyAlignment="1"/>
    <xf numFmtId="0" fontId="3" fillId="0" borderId="0" xfId="1" applyFont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12" xfId="1" applyFont="1" applyBorder="1"/>
    <xf numFmtId="1" fontId="3" fillId="0" borderId="12" xfId="1" applyNumberFormat="1" applyFont="1" applyBorder="1" applyAlignment="1">
      <alignment horizontal="center"/>
    </xf>
    <xf numFmtId="0" fontId="8" fillId="0" borderId="0" xfId="1" applyFont="1"/>
    <xf numFmtId="0" fontId="9" fillId="0" borderId="0" xfId="1" applyFont="1" applyAlignment="1"/>
    <xf numFmtId="0" fontId="7" fillId="0" borderId="0" xfId="1" applyFont="1"/>
    <xf numFmtId="0" fontId="7" fillId="0" borderId="6" xfId="1" applyFont="1" applyBorder="1"/>
    <xf numFmtId="0" fontId="3" fillId="0" borderId="9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 vertical="center"/>
    </xf>
    <xf numFmtId="1" fontId="3" fillId="0" borderId="0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5" fontId="3" fillId="0" borderId="0" xfId="1" applyNumberFormat="1" applyFont="1" applyBorder="1"/>
    <xf numFmtId="166" fontId="3" fillId="0" borderId="0" xfId="1" applyNumberFormat="1" applyFont="1" applyBorder="1"/>
    <xf numFmtId="11" fontId="3" fillId="0" borderId="0" xfId="1" applyNumberFormat="1" applyFont="1" applyBorder="1"/>
    <xf numFmtId="167" fontId="3" fillId="0" borderId="0" xfId="1" applyNumberFormat="1" applyFont="1" applyBorder="1"/>
    <xf numFmtId="0" fontId="7" fillId="0" borderId="0" xfId="1" applyFont="1" applyBorder="1" applyAlignment="1">
      <alignment horizontal="center"/>
    </xf>
    <xf numFmtId="0" fontId="7" fillId="0" borderId="0" xfId="1" applyFont="1" applyBorder="1"/>
    <xf numFmtId="0" fontId="7" fillId="0" borderId="0" xfId="1" applyFont="1" applyBorder="1" applyAlignment="1">
      <alignment horizontal="right"/>
    </xf>
    <xf numFmtId="11" fontId="7" fillId="0" borderId="0" xfId="1" applyNumberFormat="1" applyFont="1" applyBorder="1" applyAlignment="1">
      <alignment horizontal="right"/>
    </xf>
    <xf numFmtId="0" fontId="3" fillId="0" borderId="10" xfId="1" applyFont="1" applyBorder="1" applyAlignment="1">
      <alignment horizontal="center" vertical="center"/>
    </xf>
    <xf numFmtId="0" fontId="0" fillId="0" borderId="13" xfId="0" applyFill="1" applyBorder="1" applyAlignment="1"/>
    <xf numFmtId="0" fontId="0" fillId="0" borderId="0" xfId="0" applyFill="1" applyBorder="1" applyAlignment="1"/>
    <xf numFmtId="0" fontId="7" fillId="0" borderId="0" xfId="1" applyFont="1" applyBorder="1" applyAlignment="1">
      <alignment horizontal="center"/>
    </xf>
    <xf numFmtId="0" fontId="4" fillId="0" borderId="0" xfId="1" applyFont="1" applyBorder="1"/>
    <xf numFmtId="0" fontId="7" fillId="0" borderId="3" xfId="1" applyFont="1" applyBorder="1" applyAlignment="1">
      <alignment horizontal="center"/>
    </xf>
    <xf numFmtId="0" fontId="4" fillId="0" borderId="6" xfId="1" applyFont="1" applyBorder="1"/>
    <xf numFmtId="0" fontId="6" fillId="0" borderId="0" xfId="1" applyFont="1" applyBorder="1" applyAlignment="1">
      <alignment horizontal="center"/>
    </xf>
    <xf numFmtId="0" fontId="3" fillId="0" borderId="3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3" fillId="0" borderId="10" xfId="1" applyFont="1" applyBorder="1" applyAlignment="1">
      <alignment horizontal="center" vertical="center"/>
    </xf>
    <xf numFmtId="0" fontId="4" fillId="0" borderId="11" xfId="1" applyFont="1" applyBorder="1"/>
    <xf numFmtId="0" fontId="3" fillId="0" borderId="1" xfId="1" applyFont="1" applyBorder="1" applyAlignment="1">
      <alignment horizontal="center" vertical="center"/>
    </xf>
    <xf numFmtId="0" fontId="4" fillId="0" borderId="2" xfId="1" applyFont="1" applyBorder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3" fillId="0" borderId="7" xfId="1" applyFont="1" applyBorder="1" applyAlignment="1">
      <alignment horizontal="center"/>
    </xf>
    <xf numFmtId="0" fontId="4" fillId="0" borderId="8" xfId="1" applyFont="1" applyBorder="1"/>
    <xf numFmtId="0" fontId="4" fillId="0" borderId="9" xfId="1" applyFont="1" applyBorder="1"/>
    <xf numFmtId="0" fontId="5" fillId="0" borderId="7" xfId="1" applyFont="1" applyBorder="1" applyAlignment="1">
      <alignment horizontal="center"/>
    </xf>
    <xf numFmtId="0" fontId="3" fillId="0" borderId="7" xfId="1" applyFont="1" applyBorder="1" applyAlignment="1">
      <alignment horizontal="center" vertical="center"/>
    </xf>
    <xf numFmtId="0" fontId="3" fillId="0" borderId="7" xfId="1" applyFont="1" applyBorder="1"/>
    <xf numFmtId="0" fontId="3" fillId="0" borderId="9" xfId="1" applyFont="1" applyBorder="1" applyAlignment="1">
      <alignment horizontal="center"/>
    </xf>
    <xf numFmtId="2" fontId="1" fillId="0" borderId="13" xfId="0" applyNumberFormat="1" applyFont="1" applyFill="1" applyBorder="1" applyAlignment="1">
      <alignment horizontal="center" vertical="center"/>
    </xf>
    <xf numFmtId="2" fontId="1" fillId="0" borderId="13" xfId="1" applyNumberFormat="1" applyFont="1" applyBorder="1" applyAlignment="1">
      <alignment horizontal="center"/>
    </xf>
    <xf numFmtId="2" fontId="10" fillId="0" borderId="13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4"/>
  <sheetViews>
    <sheetView tabSelected="1" workbookViewId="0">
      <pane xSplit="2" ySplit="7" topLeftCell="J8" activePane="bottomRight" state="frozen"/>
      <selection pane="topRight" activeCell="C1" sqref="C1"/>
      <selection pane="bottomLeft" activeCell="A8" sqref="A8"/>
      <selection pane="bottomRight" activeCell="O10" sqref="O10"/>
    </sheetView>
  </sheetViews>
  <sheetFormatPr defaultColWidth="14.453125" defaultRowHeight="15" customHeight="1" x14ac:dyDescent="0.35"/>
  <cols>
    <col min="1" max="1" width="9.1796875" style="2" customWidth="1"/>
    <col min="2" max="2" width="18.54296875" style="2" customWidth="1"/>
    <col min="3" max="3" width="11" style="2" customWidth="1"/>
    <col min="4" max="4" width="10.81640625" style="2" customWidth="1"/>
    <col min="5" max="5" width="11.81640625" style="2" customWidth="1"/>
    <col min="6" max="6" width="9.54296875" style="2" customWidth="1"/>
    <col min="7" max="7" width="22.81640625" style="2" customWidth="1"/>
    <col min="8" max="8" width="24.54296875" style="2" customWidth="1"/>
    <col min="9" max="9" width="21.26953125" style="2" customWidth="1"/>
    <col min="10" max="10" width="12.54296875" style="2" customWidth="1"/>
    <col min="11" max="11" width="14" style="2" customWidth="1"/>
    <col min="12" max="12" width="22.453125" style="2" customWidth="1"/>
    <col min="13" max="13" width="119.26953125" style="2" hidden="1" customWidth="1"/>
    <col min="14" max="18" width="9.1796875" style="2" customWidth="1"/>
    <col min="19" max="26" width="8.7265625" style="2" customWidth="1"/>
    <col min="27" max="16384" width="14.453125" style="2"/>
  </cols>
  <sheetData>
    <row r="1" spans="1:26" ht="15.75" customHeight="1" x14ac:dyDescent="0.3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3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3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5" x14ac:dyDescent="0.35">
      <c r="A3" s="43" t="s">
        <v>25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5" x14ac:dyDescent="0.35">
      <c r="A4" s="46"/>
      <c r="B4" s="44"/>
      <c r="C4" s="44"/>
      <c r="D4" s="44"/>
      <c r="E4" s="44"/>
      <c r="F4" s="44"/>
      <c r="G4" s="44"/>
      <c r="H4" s="44"/>
      <c r="I4" s="44"/>
      <c r="J4" s="44"/>
      <c r="K4" s="44"/>
      <c r="L4" s="4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5" x14ac:dyDescent="0.3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5" x14ac:dyDescent="0.35">
      <c r="A6" s="36" t="s">
        <v>1</v>
      </c>
      <c r="B6" s="36" t="s">
        <v>2</v>
      </c>
      <c r="C6" s="47" t="s">
        <v>3</v>
      </c>
      <c r="D6" s="45"/>
      <c r="E6" s="47" t="s">
        <v>24</v>
      </c>
      <c r="F6" s="45"/>
      <c r="G6" s="36" t="s">
        <v>4</v>
      </c>
      <c r="H6" s="36" t="s">
        <v>5</v>
      </c>
      <c r="I6" s="36" t="s">
        <v>6</v>
      </c>
      <c r="J6" s="36" t="s">
        <v>7</v>
      </c>
      <c r="K6" s="36" t="s">
        <v>8</v>
      </c>
      <c r="L6" s="36" t="s">
        <v>9</v>
      </c>
      <c r="M6" s="36" t="s">
        <v>10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5" x14ac:dyDescent="0.35">
      <c r="A7" s="37"/>
      <c r="B7" s="37"/>
      <c r="C7" s="25" t="s">
        <v>18</v>
      </c>
      <c r="D7" s="25" t="s">
        <v>11</v>
      </c>
      <c r="E7" s="25" t="s">
        <v>18</v>
      </c>
      <c r="F7" s="25" t="s">
        <v>12</v>
      </c>
      <c r="G7" s="37"/>
      <c r="H7" s="37"/>
      <c r="I7" s="37"/>
      <c r="J7" s="37"/>
      <c r="K7" s="37"/>
      <c r="L7" s="37"/>
      <c r="M7" s="3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5" x14ac:dyDescent="0.35">
      <c r="A8" s="4">
        <v>1</v>
      </c>
      <c r="B8" s="48" t="s">
        <v>19</v>
      </c>
      <c r="C8" s="50">
        <v>58.375</v>
      </c>
      <c r="D8" s="51">
        <v>8.9338416530040945</v>
      </c>
      <c r="E8" s="50">
        <v>61.991021324354641</v>
      </c>
      <c r="F8" s="51">
        <v>9.9202251899385363</v>
      </c>
      <c r="G8" s="49">
        <v>98</v>
      </c>
      <c r="H8" s="4">
        <v>97</v>
      </c>
      <c r="I8" s="6">
        <f>C8-E8</f>
        <v>-3.6160213243546409</v>
      </c>
      <c r="J8" s="26">
        <v>-5.5103420832348275</v>
      </c>
      <c r="K8" s="26">
        <v>1.4736214577876624E-7</v>
      </c>
      <c r="L8" s="5" t="s">
        <v>15</v>
      </c>
      <c r="M8" s="5" t="s">
        <v>14</v>
      </c>
      <c r="N8" s="7">
        <f t="shared" ref="N8:N13" si="0">IF(L8="less",1,IF(L8="two sided",2,3))</f>
        <v>1</v>
      </c>
      <c r="O8" s="8" t="str">
        <f>"Average Scores of the students in IVth semester (mean = "&amp;ROUND(E8,0)&amp;" , sd = "&amp;ROUND(F8,0)&amp;") is significantly different from the average scores of the students in Ist semester (mean = "&amp;ROUND(C8,0)&amp;", sd = "&amp;ROUND(D8,0)&amp;")"</f>
        <v>Average Scores of the students in IVth semester (mean = 62 , sd = 10) is significantly different from the average scores of the students in Ist semester (mean = 58, sd = 9)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5" x14ac:dyDescent="0.35">
      <c r="A9" s="4">
        <v>2</v>
      </c>
      <c r="B9" s="48" t="s">
        <v>20</v>
      </c>
      <c r="C9" s="52">
        <v>58.14362108479758</v>
      </c>
      <c r="D9" s="51">
        <v>7.5998773755932429</v>
      </c>
      <c r="E9" s="50">
        <v>58.988744588744588</v>
      </c>
      <c r="F9" s="51">
        <v>10.482410509993855</v>
      </c>
      <c r="G9" s="49">
        <v>77</v>
      </c>
      <c r="H9" s="4">
        <v>76</v>
      </c>
      <c r="I9" s="6">
        <f t="shared" ref="I9:I13" si="1">C9-E9</f>
        <v>-0.84512350394700775</v>
      </c>
      <c r="J9" s="27">
        <v>-0.96004736012277825</v>
      </c>
      <c r="K9" s="27">
        <v>0.34007580763794476</v>
      </c>
      <c r="L9" s="5" t="s">
        <v>27</v>
      </c>
      <c r="M9" s="5" t="s">
        <v>17</v>
      </c>
      <c r="N9" s="7">
        <f t="shared" si="0"/>
        <v>2</v>
      </c>
      <c r="O9" s="8" t="str">
        <f>"Average Scores of the students in IVth semester (mean = "&amp;ROUND(E9,0)&amp;" , sd = "&amp;ROUND(F9,0)&amp;") is not significantly greater from the average scores of the students in Ist semester (mean = "&amp;ROUND(C9,0)&amp;", sd = "&amp;ROUND(D9,0)&amp;")"</f>
        <v>Average Scores of the students in IVth semester (mean = 59 , sd = 10) is not significantly greater from the average scores of the students in Ist semester (mean = 58, sd = 8)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5" x14ac:dyDescent="0.35">
      <c r="A10" s="4">
        <v>3</v>
      </c>
      <c r="B10" s="48" t="s">
        <v>21</v>
      </c>
      <c r="C10" s="52">
        <v>68.855614973262021</v>
      </c>
      <c r="D10" s="51">
        <v>10.228722378297874</v>
      </c>
      <c r="E10" s="51">
        <v>73.042929292929315</v>
      </c>
      <c r="F10" s="51">
        <v>9.9109385596695478</v>
      </c>
      <c r="G10" s="49">
        <v>88</v>
      </c>
      <c r="H10" s="4">
        <v>87</v>
      </c>
      <c r="I10" s="6">
        <f t="shared" si="1"/>
        <v>-4.1873143196672942</v>
      </c>
      <c r="J10" s="26">
        <v>-4.0060836238743747</v>
      </c>
      <c r="K10" s="26">
        <v>6.4877616551941455E-5</v>
      </c>
      <c r="L10" s="5" t="s">
        <v>15</v>
      </c>
      <c r="M10" s="5" t="s">
        <v>14</v>
      </c>
      <c r="N10" s="7">
        <f t="shared" si="0"/>
        <v>1</v>
      </c>
      <c r="O10" s="8" t="str">
        <f>"Average Scores of the students in IVth semester (mean = "&amp;ROUND(E10,0)&amp;" , sd = "&amp;ROUND(F10,0)&amp;") is significantly different from the average scores of the students in Ist semester (mean = "&amp;ROUND(C10,0)&amp;", sd = "&amp;ROUND(D10,0)&amp;")"</f>
        <v>Average Scores of the students in IVth semester (mean = 73 , sd = 10) is significantly different from the average scores of the students in Ist semester (mean = 69, sd = 10)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5" x14ac:dyDescent="0.35">
      <c r="A11" s="4">
        <v>4</v>
      </c>
      <c r="B11" s="48" t="s">
        <v>22</v>
      </c>
      <c r="C11" s="51">
        <v>61.926599211113022</v>
      </c>
      <c r="D11" s="51">
        <v>9.4241461932674326</v>
      </c>
      <c r="E11" s="51">
        <v>64.705863297700034</v>
      </c>
      <c r="F11" s="51">
        <v>12.167750713756785</v>
      </c>
      <c r="G11" s="49">
        <v>343</v>
      </c>
      <c r="H11" s="4">
        <v>342</v>
      </c>
      <c r="I11" s="6">
        <f t="shared" si="1"/>
        <v>-2.7792640865870126</v>
      </c>
      <c r="J11" s="26">
        <v>-6.6988277894501067</v>
      </c>
      <c r="K11" s="26">
        <v>4.3275215376004585E-11</v>
      </c>
      <c r="L11" s="5" t="s">
        <v>15</v>
      </c>
      <c r="M11" s="5" t="s">
        <v>17</v>
      </c>
      <c r="N11" s="7">
        <f t="shared" si="0"/>
        <v>1</v>
      </c>
      <c r="O11" s="8" t="str">
        <f>"Average Scores of the students in IVth semester (mean = "&amp;ROUND(E11,0)&amp;" , sd = "&amp;ROUND(F11,0)&amp;") is significantly greater from the average scores of the students in Ist semester (mean = "&amp;ROUND(C11,0)&amp;", sd = "&amp;ROUND(D11,0)&amp;")"</f>
        <v>Average Scores of the students in IVth semester (mean = 65 , sd = 12) is significantly greater from the average scores of the students in Ist semester (mean = 62, sd = 9)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5" x14ac:dyDescent="0.35">
      <c r="A12" s="4">
        <v>5</v>
      </c>
      <c r="B12" s="48" t="s">
        <v>26</v>
      </c>
      <c r="C12" s="51">
        <v>70.61</v>
      </c>
      <c r="D12" s="51">
        <v>9.3096233137193654</v>
      </c>
      <c r="E12" s="51">
        <v>76.47488584474884</v>
      </c>
      <c r="F12" s="51">
        <v>9.2281008217155645</v>
      </c>
      <c r="G12" s="49">
        <v>218</v>
      </c>
      <c r="H12" s="4">
        <v>217</v>
      </c>
      <c r="I12" s="6">
        <f t="shared" si="1"/>
        <v>-5.8648858447488408</v>
      </c>
      <c r="J12" s="27">
        <v>-12.400647707020433</v>
      </c>
      <c r="K12" s="27">
        <v>2.3867065068387736E-27</v>
      </c>
      <c r="L12" s="5" t="s">
        <v>15</v>
      </c>
      <c r="M12" s="5"/>
      <c r="N12" s="7">
        <f t="shared" si="0"/>
        <v>1</v>
      </c>
      <c r="O12" s="8" t="str">
        <f>"Average Scores of the students in IVth semester (mean = "&amp;ROUND(E12,0)&amp;" , sd = "&amp;ROUND(F12,0)&amp;") is significantly greater from the average scores of the students in Ist semester (mean = "&amp;ROUND(C12,0)&amp;", sd = "&amp;ROUND(D12,0)&amp;")"</f>
        <v>Average Scores of the students in IVth semester (mean = 76 , sd = 9) is significantly greater from the average scores of the students in Ist semester (mean = 71, sd = 9)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5" x14ac:dyDescent="0.35">
      <c r="A13" s="4">
        <v>6</v>
      </c>
      <c r="B13" s="48" t="s">
        <v>23</v>
      </c>
      <c r="C13" s="51">
        <v>74.63456790123459</v>
      </c>
      <c r="D13" s="51">
        <v>7.9314596129938844</v>
      </c>
      <c r="E13" s="51">
        <v>75.657516339869275</v>
      </c>
      <c r="F13" s="51">
        <v>10.931315237293388</v>
      </c>
      <c r="G13" s="49">
        <v>90</v>
      </c>
      <c r="H13" s="4">
        <v>89</v>
      </c>
      <c r="I13" s="6">
        <f t="shared" si="1"/>
        <v>-1.0229484386346854</v>
      </c>
      <c r="J13" s="26">
        <v>-1.0679822644954744</v>
      </c>
      <c r="K13" s="26">
        <v>0.28841679200105474</v>
      </c>
      <c r="L13" s="5" t="s">
        <v>13</v>
      </c>
      <c r="M13" s="5" t="s">
        <v>16</v>
      </c>
      <c r="N13" s="7">
        <f t="shared" si="0"/>
        <v>2</v>
      </c>
      <c r="O13" s="8" t="str">
        <f>"Average Scores of the students in IVth semester (mean = "&amp;ROUND(E13,0)&amp;" , sd = "&amp;ROUND(F13,0)&amp;") is not significantly greater from the average scores of the students in Ist semester (mean = "&amp;ROUND(C13,0)&amp;", sd = "&amp;ROUND(D13,0)&amp;")"</f>
        <v>Average Scores of the students in IVth semester (mean = 76 , sd = 11) is not significantly greater from the average scores of the students in Ist semester (mean = 75, sd = 8)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5" x14ac:dyDescent="0.35">
      <c r="A14" s="35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35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5">
      <c r="A16" s="34"/>
      <c r="B16" s="34"/>
      <c r="C16" s="34"/>
      <c r="D16" s="29"/>
      <c r="E16" s="34"/>
      <c r="F16" s="29"/>
      <c r="G16" s="34"/>
      <c r="H16" s="34"/>
      <c r="I16" s="34"/>
      <c r="J16" s="34"/>
      <c r="K16" s="34"/>
      <c r="L16" s="34"/>
      <c r="M16" s="33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5">
      <c r="A17" s="29"/>
      <c r="B17" s="29"/>
      <c r="C17" s="14"/>
      <c r="D17" s="14"/>
      <c r="E17" s="14"/>
      <c r="F17" s="14"/>
      <c r="G17" s="29"/>
      <c r="H17" s="29"/>
      <c r="I17" s="29"/>
      <c r="J17" s="29"/>
      <c r="K17" s="29"/>
      <c r="L17" s="29"/>
      <c r="M17" s="3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5">
      <c r="A18" s="12"/>
      <c r="B18" s="13"/>
      <c r="C18" s="15"/>
      <c r="D18" s="16"/>
      <c r="E18" s="15"/>
      <c r="F18" s="16"/>
      <c r="G18" s="12"/>
      <c r="H18" s="12"/>
      <c r="I18" s="15"/>
      <c r="J18" s="17"/>
      <c r="K18" s="18"/>
      <c r="L18" s="13"/>
      <c r="M18" s="11"/>
      <c r="N18" s="7"/>
      <c r="O18" s="8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5">
      <c r="A19" s="12"/>
      <c r="B19" s="13"/>
      <c r="C19" s="15"/>
      <c r="D19" s="16"/>
      <c r="E19" s="15"/>
      <c r="F19" s="16"/>
      <c r="G19" s="12"/>
      <c r="H19" s="12"/>
      <c r="I19" s="15"/>
      <c r="J19" s="17"/>
      <c r="K19" s="19"/>
      <c r="L19" s="13"/>
      <c r="M19" s="11"/>
      <c r="N19" s="7"/>
      <c r="O19" s="8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5">
      <c r="A20" s="12"/>
      <c r="B20" s="13"/>
      <c r="C20" s="15"/>
      <c r="D20" s="16"/>
      <c r="E20" s="15"/>
      <c r="F20" s="16"/>
      <c r="G20" s="12"/>
      <c r="H20" s="12"/>
      <c r="I20" s="15"/>
      <c r="J20" s="17"/>
      <c r="K20" s="19"/>
      <c r="L20" s="13"/>
      <c r="M20" s="11"/>
      <c r="N20" s="7"/>
      <c r="O20" s="8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5">
      <c r="A21" s="12"/>
      <c r="B21" s="13"/>
      <c r="C21" s="15"/>
      <c r="D21" s="16"/>
      <c r="E21" s="15"/>
      <c r="F21" s="16"/>
      <c r="G21" s="12"/>
      <c r="H21" s="12"/>
      <c r="I21" s="15"/>
      <c r="J21" s="17"/>
      <c r="K21" s="19"/>
      <c r="L21" s="13"/>
      <c r="M21" s="11"/>
      <c r="N21" s="7"/>
      <c r="O21" s="8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12"/>
      <c r="B22" s="13"/>
      <c r="C22" s="15"/>
      <c r="D22" s="16"/>
      <c r="E22" s="15"/>
      <c r="F22" s="16"/>
      <c r="G22" s="12"/>
      <c r="H22" s="12"/>
      <c r="I22" s="15"/>
      <c r="J22" s="17"/>
      <c r="K22" s="18"/>
      <c r="L22" s="13"/>
      <c r="M22" s="11"/>
      <c r="N22" s="7"/>
      <c r="O22" s="8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12"/>
      <c r="B23" s="13"/>
      <c r="C23" s="15"/>
      <c r="D23" s="16"/>
      <c r="E23" s="15"/>
      <c r="F23" s="16"/>
      <c r="G23" s="12"/>
      <c r="H23" s="12"/>
      <c r="I23" s="15"/>
      <c r="J23" s="17"/>
      <c r="K23" s="19"/>
      <c r="L23" s="13"/>
      <c r="M23" s="11"/>
      <c r="N23" s="7"/>
      <c r="O23" s="8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12"/>
      <c r="B24" s="13"/>
      <c r="C24" s="15"/>
      <c r="D24" s="16"/>
      <c r="E24" s="15"/>
      <c r="F24" s="16"/>
      <c r="G24" s="12"/>
      <c r="H24" s="12"/>
      <c r="I24" s="15"/>
      <c r="J24" s="17"/>
      <c r="K24" s="19"/>
      <c r="L24" s="13"/>
      <c r="M24" s="11"/>
      <c r="N24" s="7"/>
      <c r="O24" s="8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12"/>
      <c r="B25" s="13"/>
      <c r="C25" s="15"/>
      <c r="D25" s="16"/>
      <c r="E25" s="15"/>
      <c r="F25" s="16"/>
      <c r="G25" s="12"/>
      <c r="H25" s="12"/>
      <c r="I25" s="15"/>
      <c r="J25" s="17"/>
      <c r="K25" s="19"/>
      <c r="L25" s="13"/>
      <c r="M25" s="11"/>
      <c r="N25" s="7"/>
      <c r="O25" s="8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5">
      <c r="A26" s="12"/>
      <c r="B26" s="13"/>
      <c r="C26" s="15"/>
      <c r="D26" s="16"/>
      <c r="E26" s="15"/>
      <c r="F26" s="16"/>
      <c r="G26" s="12"/>
      <c r="H26" s="12"/>
      <c r="I26" s="15"/>
      <c r="J26" s="17"/>
      <c r="K26" s="19"/>
      <c r="L26" s="13"/>
      <c r="M26" s="11"/>
      <c r="N26" s="7"/>
      <c r="O26" s="8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12"/>
      <c r="B27" s="13"/>
      <c r="C27" s="15"/>
      <c r="D27" s="16"/>
      <c r="E27" s="15"/>
      <c r="F27" s="16"/>
      <c r="G27" s="12"/>
      <c r="H27" s="12"/>
      <c r="I27" s="15"/>
      <c r="J27" s="17"/>
      <c r="K27" s="19"/>
      <c r="L27" s="13"/>
      <c r="M27" s="11"/>
      <c r="N27" s="7"/>
      <c r="O27" s="8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12"/>
      <c r="B28" s="13"/>
      <c r="C28" s="15"/>
      <c r="D28" s="16"/>
      <c r="E28" s="15"/>
      <c r="F28" s="16"/>
      <c r="G28" s="12"/>
      <c r="H28" s="12"/>
      <c r="I28" s="15"/>
      <c r="J28" s="17"/>
      <c r="K28" s="19"/>
      <c r="L28" s="13"/>
      <c r="M28" s="11"/>
      <c r="N28" s="7"/>
      <c r="O28" s="8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12"/>
      <c r="B29" s="13"/>
      <c r="C29" s="15"/>
      <c r="D29" s="16"/>
      <c r="E29" s="15"/>
      <c r="F29" s="16"/>
      <c r="G29" s="12"/>
      <c r="H29" s="12"/>
      <c r="I29" s="15"/>
      <c r="J29" s="17"/>
      <c r="K29" s="18"/>
      <c r="L29" s="13"/>
      <c r="M29" s="11"/>
      <c r="N29" s="7"/>
      <c r="O29" s="8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35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34"/>
      <c r="B32" s="34"/>
      <c r="C32" s="34"/>
      <c r="D32" s="29"/>
      <c r="E32" s="34"/>
      <c r="F32" s="29"/>
      <c r="G32" s="34"/>
      <c r="H32" s="34"/>
      <c r="I32" s="34"/>
      <c r="J32" s="34"/>
      <c r="K32" s="34"/>
      <c r="L32" s="34"/>
      <c r="M32" s="3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29"/>
      <c r="B33" s="29"/>
      <c r="C33" s="14"/>
      <c r="D33" s="14"/>
      <c r="E33" s="14"/>
      <c r="F33" s="14"/>
      <c r="G33" s="29"/>
      <c r="H33" s="29"/>
      <c r="I33" s="29"/>
      <c r="J33" s="29"/>
      <c r="K33" s="29"/>
      <c r="L33" s="29"/>
      <c r="M33" s="3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hidden="1" customHeight="1" x14ac:dyDescent="0.35">
      <c r="A34" s="12"/>
      <c r="B34" s="13"/>
      <c r="C34" s="15"/>
      <c r="D34" s="16"/>
      <c r="E34" s="15"/>
      <c r="F34" s="16"/>
      <c r="G34" s="12"/>
      <c r="H34" s="12"/>
      <c r="I34" s="15"/>
      <c r="J34" s="17"/>
      <c r="K34" s="18"/>
      <c r="L34" s="13"/>
      <c r="M34" s="11"/>
      <c r="N34" s="7"/>
      <c r="O34" s="8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hidden="1" customHeight="1" x14ac:dyDescent="0.35">
      <c r="A35" s="12"/>
      <c r="B35" s="13"/>
      <c r="C35" s="15"/>
      <c r="D35" s="16"/>
      <c r="E35" s="15"/>
      <c r="F35" s="16"/>
      <c r="G35" s="12"/>
      <c r="H35" s="12"/>
      <c r="I35" s="15"/>
      <c r="J35" s="17"/>
      <c r="K35" s="18"/>
      <c r="L35" s="13"/>
      <c r="M35" s="11"/>
      <c r="N35" s="7"/>
      <c r="O35" s="8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hidden="1" customHeight="1" x14ac:dyDescent="0.35">
      <c r="A36" s="12"/>
      <c r="B36" s="13"/>
      <c r="C36" s="15"/>
      <c r="D36" s="16"/>
      <c r="E36" s="15"/>
      <c r="F36" s="16"/>
      <c r="G36" s="12"/>
      <c r="H36" s="12"/>
      <c r="I36" s="15"/>
      <c r="J36" s="17"/>
      <c r="K36" s="19"/>
      <c r="L36" s="13"/>
      <c r="M36" s="11"/>
      <c r="N36" s="7"/>
      <c r="O36" s="8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hidden="1" customHeight="1" x14ac:dyDescent="0.35">
      <c r="A37" s="12"/>
      <c r="B37" s="13"/>
      <c r="C37" s="15"/>
      <c r="D37" s="16"/>
      <c r="E37" s="15"/>
      <c r="F37" s="16"/>
      <c r="G37" s="12"/>
      <c r="H37" s="12"/>
      <c r="I37" s="15"/>
      <c r="J37" s="17"/>
      <c r="K37" s="19"/>
      <c r="L37" s="13"/>
      <c r="M37" s="11"/>
      <c r="N37" s="7"/>
      <c r="O37" s="8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hidden="1" customHeight="1" x14ac:dyDescent="0.35">
      <c r="A38" s="12"/>
      <c r="B38" s="13"/>
      <c r="C38" s="15"/>
      <c r="D38" s="16"/>
      <c r="E38" s="15"/>
      <c r="F38" s="16"/>
      <c r="G38" s="12"/>
      <c r="H38" s="12"/>
      <c r="I38" s="15"/>
      <c r="J38" s="17"/>
      <c r="K38" s="18"/>
      <c r="L38" s="13"/>
      <c r="M38" s="11"/>
      <c r="N38" s="7"/>
      <c r="O38" s="8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hidden="1" customHeight="1" x14ac:dyDescent="0.35">
      <c r="A39" s="12"/>
      <c r="B39" s="13"/>
      <c r="C39" s="15"/>
      <c r="D39" s="16"/>
      <c r="E39" s="15"/>
      <c r="F39" s="16"/>
      <c r="G39" s="12"/>
      <c r="H39" s="12"/>
      <c r="I39" s="15"/>
      <c r="J39" s="17"/>
      <c r="K39" s="19"/>
      <c r="L39" s="13"/>
      <c r="M39" s="11"/>
      <c r="N39" s="7"/>
      <c r="O39" s="8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hidden="1" customHeight="1" x14ac:dyDescent="0.35">
      <c r="A40" s="12"/>
      <c r="B40" s="13"/>
      <c r="C40" s="15"/>
      <c r="D40" s="16"/>
      <c r="E40" s="15"/>
      <c r="F40" s="16"/>
      <c r="G40" s="12"/>
      <c r="H40" s="12"/>
      <c r="I40" s="15"/>
      <c r="J40" s="17"/>
      <c r="K40" s="19"/>
      <c r="L40" s="13"/>
      <c r="M40" s="11"/>
      <c r="N40" s="7"/>
      <c r="O40" s="8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hidden="1" customHeight="1" x14ac:dyDescent="0.35">
      <c r="A41" s="12"/>
      <c r="B41" s="13"/>
      <c r="C41" s="15"/>
      <c r="D41" s="16"/>
      <c r="E41" s="15"/>
      <c r="F41" s="16"/>
      <c r="G41" s="12"/>
      <c r="H41" s="12"/>
      <c r="I41" s="15"/>
      <c r="J41" s="17"/>
      <c r="K41" s="19"/>
      <c r="L41" s="13"/>
      <c r="M41" s="11"/>
      <c r="N41" s="7"/>
      <c r="O41" s="8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hidden="1" customHeight="1" x14ac:dyDescent="0.35">
      <c r="A42" s="12"/>
      <c r="B42" s="13"/>
      <c r="C42" s="15"/>
      <c r="D42" s="16"/>
      <c r="E42" s="15"/>
      <c r="F42" s="16"/>
      <c r="G42" s="12"/>
      <c r="H42" s="12"/>
      <c r="I42" s="15"/>
      <c r="J42" s="17"/>
      <c r="K42" s="19"/>
      <c r="L42" s="13"/>
      <c r="M42" s="11"/>
      <c r="N42" s="7"/>
      <c r="O42" s="8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hidden="1" customHeight="1" x14ac:dyDescent="0.35">
      <c r="A43" s="12"/>
      <c r="B43" s="13"/>
      <c r="C43" s="15"/>
      <c r="D43" s="16"/>
      <c r="E43" s="15"/>
      <c r="F43" s="16"/>
      <c r="G43" s="12"/>
      <c r="H43" s="12"/>
      <c r="I43" s="15"/>
      <c r="J43" s="17"/>
      <c r="K43" s="19"/>
      <c r="L43" s="13"/>
      <c r="M43" s="11"/>
      <c r="N43" s="7"/>
      <c r="O43" s="8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hidden="1" customHeight="1" x14ac:dyDescent="0.35">
      <c r="A44" s="12"/>
      <c r="B44" s="13"/>
      <c r="C44" s="15"/>
      <c r="D44" s="16"/>
      <c r="E44" s="15"/>
      <c r="F44" s="16"/>
      <c r="G44" s="12"/>
      <c r="H44" s="12"/>
      <c r="I44" s="15"/>
      <c r="J44" s="17"/>
      <c r="K44" s="19"/>
      <c r="L44" s="13"/>
      <c r="M44" s="11"/>
      <c r="N44" s="7"/>
      <c r="O44" s="8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hidden="1" customHeight="1" x14ac:dyDescent="0.35">
      <c r="A45" s="12"/>
      <c r="B45" s="13"/>
      <c r="C45" s="15"/>
      <c r="D45" s="16"/>
      <c r="E45" s="15"/>
      <c r="F45" s="16"/>
      <c r="G45" s="12"/>
      <c r="H45" s="12"/>
      <c r="I45" s="15"/>
      <c r="J45" s="17"/>
      <c r="K45" s="18"/>
      <c r="L45" s="13"/>
      <c r="M45" s="11"/>
      <c r="N45" s="7"/>
      <c r="O45" s="8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35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2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34"/>
      <c r="B48" s="34"/>
      <c r="C48" s="34"/>
      <c r="D48" s="29"/>
      <c r="E48" s="34"/>
      <c r="F48" s="29"/>
      <c r="G48" s="34"/>
      <c r="H48" s="34"/>
      <c r="I48" s="34"/>
      <c r="J48" s="34"/>
      <c r="K48" s="34"/>
      <c r="L48" s="34"/>
      <c r="M48" s="33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29"/>
      <c r="B49" s="29"/>
      <c r="C49" s="14"/>
      <c r="D49" s="14"/>
      <c r="E49" s="14"/>
      <c r="F49" s="14"/>
      <c r="G49" s="29"/>
      <c r="H49" s="29"/>
      <c r="I49" s="29"/>
      <c r="J49" s="29"/>
      <c r="K49" s="29"/>
      <c r="L49" s="29"/>
      <c r="M49" s="3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2"/>
      <c r="B50" s="13"/>
      <c r="C50" s="15"/>
      <c r="D50" s="16"/>
      <c r="E50" s="15"/>
      <c r="F50" s="16"/>
      <c r="G50" s="12"/>
      <c r="H50" s="12"/>
      <c r="I50" s="15"/>
      <c r="J50" s="17"/>
      <c r="K50" s="18"/>
      <c r="L50" s="13"/>
      <c r="M50" s="11"/>
      <c r="N50" s="7"/>
      <c r="O50" s="8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2"/>
      <c r="B51" s="13"/>
      <c r="C51" s="15"/>
      <c r="D51" s="16"/>
      <c r="E51" s="15"/>
      <c r="F51" s="16"/>
      <c r="G51" s="12"/>
      <c r="H51" s="12"/>
      <c r="I51" s="15"/>
      <c r="J51" s="17"/>
      <c r="K51" s="18"/>
      <c r="L51" s="13"/>
      <c r="M51" s="11"/>
      <c r="N51" s="7"/>
      <c r="O51" s="8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2"/>
      <c r="B52" s="13"/>
      <c r="C52" s="15"/>
      <c r="D52" s="16"/>
      <c r="E52" s="15"/>
      <c r="F52" s="16"/>
      <c r="G52" s="12"/>
      <c r="H52" s="12"/>
      <c r="I52" s="15"/>
      <c r="J52" s="17"/>
      <c r="K52" s="19"/>
      <c r="L52" s="13"/>
      <c r="M52" s="11"/>
      <c r="N52" s="7"/>
      <c r="O52" s="8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2"/>
      <c r="B53" s="13"/>
      <c r="C53" s="15"/>
      <c r="D53" s="16"/>
      <c r="E53" s="15"/>
      <c r="F53" s="16"/>
      <c r="G53" s="12"/>
      <c r="H53" s="12"/>
      <c r="I53" s="15"/>
      <c r="J53" s="17"/>
      <c r="K53" s="19"/>
      <c r="L53" s="13"/>
      <c r="M53" s="11"/>
      <c r="N53" s="7"/>
      <c r="O53" s="8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2"/>
      <c r="B54" s="13"/>
      <c r="C54" s="15"/>
      <c r="D54" s="16"/>
      <c r="E54" s="15"/>
      <c r="F54" s="16"/>
      <c r="G54" s="12"/>
      <c r="H54" s="12"/>
      <c r="I54" s="15"/>
      <c r="J54" s="17"/>
      <c r="K54" s="18"/>
      <c r="L54" s="13"/>
      <c r="M54" s="11"/>
      <c r="N54" s="7"/>
      <c r="O54" s="8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2"/>
      <c r="B55" s="13"/>
      <c r="C55" s="15"/>
      <c r="D55" s="16"/>
      <c r="E55" s="15"/>
      <c r="F55" s="16"/>
      <c r="G55" s="12"/>
      <c r="H55" s="12"/>
      <c r="I55" s="15"/>
      <c r="J55" s="17"/>
      <c r="K55" s="19"/>
      <c r="L55" s="13"/>
      <c r="M55" s="11"/>
      <c r="N55" s="7"/>
      <c r="O55" s="8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2"/>
      <c r="B56" s="13"/>
      <c r="C56" s="15"/>
      <c r="D56" s="16"/>
      <c r="E56" s="15"/>
      <c r="F56" s="16"/>
      <c r="G56" s="12"/>
      <c r="H56" s="12"/>
      <c r="I56" s="15"/>
      <c r="J56" s="17"/>
      <c r="K56" s="19"/>
      <c r="L56" s="13"/>
      <c r="M56" s="11"/>
      <c r="N56" s="7"/>
      <c r="O56" s="8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2"/>
      <c r="B57" s="13"/>
      <c r="C57" s="15"/>
      <c r="D57" s="16"/>
      <c r="E57" s="15"/>
      <c r="F57" s="16"/>
      <c r="G57" s="12"/>
      <c r="H57" s="12"/>
      <c r="I57" s="15"/>
      <c r="J57" s="17"/>
      <c r="K57" s="19"/>
      <c r="L57" s="13"/>
      <c r="M57" s="11"/>
      <c r="N57" s="7"/>
      <c r="O57" s="8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2"/>
      <c r="B58" s="13"/>
      <c r="C58" s="15"/>
      <c r="D58" s="16"/>
      <c r="E58" s="15"/>
      <c r="F58" s="16"/>
      <c r="G58" s="12"/>
      <c r="H58" s="12"/>
      <c r="I58" s="15"/>
      <c r="J58" s="17"/>
      <c r="K58" s="19"/>
      <c r="L58" s="13"/>
      <c r="M58" s="11"/>
      <c r="N58" s="7"/>
      <c r="O58" s="8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2"/>
      <c r="B59" s="13"/>
      <c r="C59" s="15"/>
      <c r="D59" s="16"/>
      <c r="E59" s="15"/>
      <c r="F59" s="16"/>
      <c r="G59" s="12"/>
      <c r="H59" s="12"/>
      <c r="I59" s="15"/>
      <c r="J59" s="17"/>
      <c r="K59" s="19"/>
      <c r="L59" s="13"/>
      <c r="M59" s="11"/>
      <c r="N59" s="7"/>
      <c r="O59" s="8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2"/>
      <c r="B60" s="13"/>
      <c r="C60" s="15"/>
      <c r="D60" s="16"/>
      <c r="E60" s="15"/>
      <c r="F60" s="16"/>
      <c r="G60" s="12"/>
      <c r="H60" s="12"/>
      <c r="I60" s="15"/>
      <c r="J60" s="17"/>
      <c r="K60" s="19"/>
      <c r="L60" s="13"/>
      <c r="M60" s="11"/>
      <c r="N60" s="7"/>
      <c r="O60" s="8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2"/>
      <c r="B61" s="13"/>
      <c r="C61" s="15"/>
      <c r="D61" s="16"/>
      <c r="E61" s="15"/>
      <c r="F61" s="16"/>
      <c r="G61" s="12"/>
      <c r="H61" s="12"/>
      <c r="I61" s="15"/>
      <c r="J61" s="17"/>
      <c r="K61" s="18"/>
      <c r="L61" s="13"/>
      <c r="M61" s="11"/>
      <c r="N61" s="7"/>
      <c r="O61" s="8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35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2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34"/>
      <c r="B64" s="34"/>
      <c r="C64" s="34"/>
      <c r="D64" s="29"/>
      <c r="E64" s="34"/>
      <c r="F64" s="29"/>
      <c r="G64" s="34"/>
      <c r="H64" s="34"/>
      <c r="I64" s="34"/>
      <c r="J64" s="34"/>
      <c r="K64" s="34"/>
      <c r="L64" s="34"/>
      <c r="M64" s="33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29"/>
      <c r="B65" s="29"/>
      <c r="C65" s="14"/>
      <c r="D65" s="14"/>
      <c r="E65" s="14"/>
      <c r="F65" s="14"/>
      <c r="G65" s="29"/>
      <c r="H65" s="29"/>
      <c r="I65" s="29"/>
      <c r="J65" s="29"/>
      <c r="K65" s="29"/>
      <c r="L65" s="29"/>
      <c r="M65" s="3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2"/>
      <c r="B66" s="13"/>
      <c r="C66" s="15"/>
      <c r="D66" s="16"/>
      <c r="E66" s="15"/>
      <c r="F66" s="16"/>
      <c r="G66" s="12"/>
      <c r="H66" s="12"/>
      <c r="I66" s="15"/>
      <c r="J66" s="17"/>
      <c r="K66" s="18"/>
      <c r="L66" s="13"/>
      <c r="M66" s="11"/>
      <c r="N66" s="7"/>
      <c r="O66" s="8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2"/>
      <c r="B67" s="13"/>
      <c r="C67" s="15"/>
      <c r="D67" s="16"/>
      <c r="E67" s="15"/>
      <c r="F67" s="16"/>
      <c r="G67" s="12"/>
      <c r="H67" s="12"/>
      <c r="I67" s="15"/>
      <c r="J67" s="17"/>
      <c r="K67" s="18"/>
      <c r="L67" s="13"/>
      <c r="M67" s="11"/>
      <c r="N67" s="7"/>
      <c r="O67" s="8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2"/>
      <c r="B68" s="13"/>
      <c r="C68" s="15"/>
      <c r="D68" s="16"/>
      <c r="E68" s="15"/>
      <c r="F68" s="16"/>
      <c r="G68" s="12"/>
      <c r="H68" s="12"/>
      <c r="I68" s="15"/>
      <c r="J68" s="17"/>
      <c r="K68" s="20"/>
      <c r="L68" s="13"/>
      <c r="M68" s="11"/>
      <c r="N68" s="7"/>
      <c r="O68" s="8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2"/>
      <c r="B69" s="13"/>
      <c r="C69" s="15"/>
      <c r="D69" s="16"/>
      <c r="E69" s="15"/>
      <c r="F69" s="16"/>
      <c r="G69" s="12"/>
      <c r="H69" s="12"/>
      <c r="I69" s="15"/>
      <c r="J69" s="17"/>
      <c r="K69" s="20"/>
      <c r="L69" s="13"/>
      <c r="M69" s="11"/>
      <c r="N69" s="7"/>
      <c r="O69" s="8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2"/>
      <c r="B70" s="13"/>
      <c r="C70" s="15"/>
      <c r="D70" s="16"/>
      <c r="E70" s="15"/>
      <c r="F70" s="16"/>
      <c r="G70" s="12"/>
      <c r="H70" s="12"/>
      <c r="I70" s="15"/>
      <c r="J70" s="17"/>
      <c r="K70" s="18"/>
      <c r="L70" s="13"/>
      <c r="M70" s="11"/>
      <c r="N70" s="7"/>
      <c r="O70" s="8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2"/>
      <c r="B71" s="13"/>
      <c r="C71" s="15"/>
      <c r="D71" s="16"/>
      <c r="E71" s="15"/>
      <c r="F71" s="16"/>
      <c r="G71" s="12"/>
      <c r="H71" s="12"/>
      <c r="I71" s="15"/>
      <c r="J71" s="17"/>
      <c r="K71" s="19"/>
      <c r="L71" s="13"/>
      <c r="M71" s="11"/>
      <c r="N71" s="7"/>
      <c r="O71" s="8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2"/>
      <c r="B72" s="13"/>
      <c r="C72" s="15"/>
      <c r="D72" s="16"/>
      <c r="E72" s="15"/>
      <c r="F72" s="16"/>
      <c r="G72" s="12"/>
      <c r="H72" s="12"/>
      <c r="I72" s="15"/>
      <c r="J72" s="17"/>
      <c r="K72" s="19"/>
      <c r="L72" s="13"/>
      <c r="M72" s="11"/>
      <c r="N72" s="7"/>
      <c r="O72" s="8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2"/>
      <c r="B73" s="13"/>
      <c r="C73" s="15"/>
      <c r="D73" s="16"/>
      <c r="E73" s="15"/>
      <c r="F73" s="16"/>
      <c r="G73" s="12"/>
      <c r="H73" s="12"/>
      <c r="I73" s="15"/>
      <c r="J73" s="17"/>
      <c r="K73" s="19"/>
      <c r="L73" s="13"/>
      <c r="M73" s="11"/>
      <c r="N73" s="7"/>
      <c r="O73" s="8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2"/>
      <c r="B74" s="13"/>
      <c r="C74" s="15"/>
      <c r="D74" s="16"/>
      <c r="E74" s="15"/>
      <c r="F74" s="16"/>
      <c r="G74" s="12"/>
      <c r="H74" s="12"/>
      <c r="I74" s="15"/>
      <c r="J74" s="17"/>
      <c r="K74" s="19"/>
      <c r="L74" s="13"/>
      <c r="M74" s="11"/>
      <c r="N74" s="7"/>
      <c r="O74" s="8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2"/>
      <c r="B75" s="13"/>
      <c r="C75" s="15"/>
      <c r="D75" s="16"/>
      <c r="E75" s="15"/>
      <c r="F75" s="16"/>
      <c r="G75" s="12"/>
      <c r="H75" s="12"/>
      <c r="I75" s="15"/>
      <c r="J75" s="17"/>
      <c r="K75" s="19"/>
      <c r="L75" s="13"/>
      <c r="M75" s="11"/>
      <c r="N75" s="7"/>
      <c r="O75" s="8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2"/>
      <c r="B76" s="13"/>
      <c r="C76" s="15"/>
      <c r="D76" s="16"/>
      <c r="E76" s="15"/>
      <c r="F76" s="16"/>
      <c r="G76" s="12"/>
      <c r="H76" s="12"/>
      <c r="I76" s="15"/>
      <c r="J76" s="17"/>
      <c r="K76" s="19"/>
      <c r="L76" s="13"/>
      <c r="M76" s="11"/>
      <c r="N76" s="7"/>
      <c r="O76" s="8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2"/>
      <c r="B77" s="13"/>
      <c r="C77" s="15"/>
      <c r="D77" s="16"/>
      <c r="E77" s="15"/>
      <c r="F77" s="16"/>
      <c r="G77" s="12"/>
      <c r="H77" s="12"/>
      <c r="I77" s="15"/>
      <c r="J77" s="17"/>
      <c r="K77" s="18"/>
      <c r="L77" s="13"/>
      <c r="M77" s="11"/>
      <c r="N77" s="7"/>
      <c r="O77" s="8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32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9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21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9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28"/>
      <c r="B80" s="28"/>
      <c r="C80" s="28"/>
      <c r="D80" s="29"/>
      <c r="E80" s="28"/>
      <c r="F80" s="29"/>
      <c r="G80" s="28"/>
      <c r="H80" s="28"/>
      <c r="I80" s="28"/>
      <c r="J80" s="28"/>
      <c r="K80" s="28"/>
      <c r="L80" s="28"/>
      <c r="M80" s="30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29"/>
      <c r="B81" s="29"/>
      <c r="C81" s="21"/>
      <c r="D81" s="21"/>
      <c r="E81" s="21"/>
      <c r="F81" s="21"/>
      <c r="G81" s="29"/>
      <c r="H81" s="29"/>
      <c r="I81" s="29"/>
      <c r="J81" s="29"/>
      <c r="K81" s="29"/>
      <c r="L81" s="29"/>
      <c r="M81" s="3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21"/>
      <c r="B82" s="22"/>
      <c r="C82" s="21"/>
      <c r="D82" s="21"/>
      <c r="E82" s="21"/>
      <c r="F82" s="21"/>
      <c r="G82" s="21"/>
      <c r="H82" s="21"/>
      <c r="I82" s="15"/>
      <c r="J82" s="23"/>
      <c r="K82" s="24"/>
      <c r="L82" s="22"/>
      <c r="M82" s="10"/>
      <c r="N82" s="7"/>
      <c r="O82" s="8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21"/>
      <c r="B83" s="22"/>
      <c r="C83" s="21"/>
      <c r="D83" s="21"/>
      <c r="E83" s="21"/>
      <c r="F83" s="21"/>
      <c r="G83" s="21"/>
      <c r="H83" s="21"/>
      <c r="I83" s="15"/>
      <c r="J83" s="23"/>
      <c r="K83" s="24"/>
      <c r="L83" s="22"/>
      <c r="M83" s="10"/>
      <c r="N83" s="7"/>
      <c r="O83" s="8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21"/>
      <c r="B84" s="22"/>
      <c r="C84" s="21"/>
      <c r="D84" s="21"/>
      <c r="E84" s="21"/>
      <c r="F84" s="21"/>
      <c r="G84" s="21"/>
      <c r="H84" s="21"/>
      <c r="I84" s="15"/>
      <c r="J84" s="23"/>
      <c r="K84" s="24"/>
      <c r="L84" s="22"/>
      <c r="M84" s="10"/>
      <c r="N84" s="7"/>
      <c r="O84" s="8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21"/>
      <c r="B85" s="22"/>
      <c r="C85" s="21"/>
      <c r="D85" s="21"/>
      <c r="E85" s="21"/>
      <c r="F85" s="21"/>
      <c r="G85" s="21"/>
      <c r="H85" s="21"/>
      <c r="I85" s="15"/>
      <c r="J85" s="23"/>
      <c r="K85" s="24"/>
      <c r="L85" s="22"/>
      <c r="M85" s="10"/>
      <c r="N85" s="7"/>
      <c r="O85" s="8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21"/>
      <c r="B86" s="22"/>
      <c r="C86" s="21"/>
      <c r="D86" s="21"/>
      <c r="E86" s="21"/>
      <c r="F86" s="21"/>
      <c r="G86" s="21"/>
      <c r="H86" s="21"/>
      <c r="I86" s="15"/>
      <c r="J86" s="23"/>
      <c r="K86" s="24"/>
      <c r="L86" s="22"/>
      <c r="M86" s="10"/>
      <c r="N86" s="7"/>
      <c r="O86" s="8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21"/>
      <c r="B87" s="22"/>
      <c r="C87" s="21"/>
      <c r="D87" s="21"/>
      <c r="E87" s="21"/>
      <c r="F87" s="21"/>
      <c r="G87" s="21"/>
      <c r="H87" s="21"/>
      <c r="I87" s="15"/>
      <c r="J87" s="23"/>
      <c r="K87" s="24"/>
      <c r="L87" s="22"/>
      <c r="M87" s="10"/>
      <c r="N87" s="7"/>
      <c r="O87" s="8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21"/>
      <c r="B88" s="22"/>
      <c r="C88" s="21"/>
      <c r="D88" s="21"/>
      <c r="E88" s="21"/>
      <c r="F88" s="21"/>
      <c r="G88" s="21"/>
      <c r="H88" s="21"/>
      <c r="I88" s="15"/>
      <c r="J88" s="23"/>
      <c r="K88" s="24"/>
      <c r="L88" s="22"/>
      <c r="M88" s="10"/>
      <c r="N88" s="7"/>
      <c r="O88" s="8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21"/>
      <c r="B89" s="22"/>
      <c r="C89" s="21"/>
      <c r="D89" s="21"/>
      <c r="E89" s="21"/>
      <c r="F89" s="21"/>
      <c r="G89" s="21"/>
      <c r="H89" s="21"/>
      <c r="I89" s="15"/>
      <c r="J89" s="23"/>
      <c r="K89" s="24"/>
      <c r="L89" s="22"/>
      <c r="M89" s="10"/>
      <c r="N89" s="7"/>
      <c r="O89" s="8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21"/>
      <c r="B90" s="22"/>
      <c r="C90" s="21"/>
      <c r="D90" s="21"/>
      <c r="E90" s="21"/>
      <c r="F90" s="21"/>
      <c r="G90" s="21"/>
      <c r="H90" s="21"/>
      <c r="I90" s="15"/>
      <c r="J90" s="23"/>
      <c r="K90" s="22"/>
      <c r="L90" s="22"/>
      <c r="M90" s="10"/>
      <c r="N90" s="7"/>
      <c r="O90" s="8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21"/>
      <c r="B91" s="22"/>
      <c r="C91" s="21"/>
      <c r="D91" s="21"/>
      <c r="E91" s="21"/>
      <c r="F91" s="21"/>
      <c r="G91" s="21"/>
      <c r="H91" s="21"/>
      <c r="I91" s="15"/>
      <c r="J91" s="23"/>
      <c r="K91" s="22"/>
      <c r="L91" s="22"/>
      <c r="M91" s="10"/>
      <c r="N91" s="7"/>
      <c r="O91" s="8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21"/>
      <c r="B92" s="22"/>
      <c r="C92" s="21"/>
      <c r="D92" s="21"/>
      <c r="E92" s="21"/>
      <c r="F92" s="21"/>
      <c r="G92" s="21"/>
      <c r="H92" s="21"/>
      <c r="I92" s="15"/>
      <c r="J92" s="23"/>
      <c r="K92" s="22"/>
      <c r="L92" s="22"/>
      <c r="M92" s="10"/>
      <c r="N92" s="7"/>
      <c r="O92" s="8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21"/>
      <c r="B93" s="22"/>
      <c r="C93" s="21"/>
      <c r="D93" s="21"/>
      <c r="E93" s="21"/>
      <c r="F93" s="21"/>
      <c r="G93" s="21"/>
      <c r="H93" s="21"/>
      <c r="I93" s="15"/>
      <c r="J93" s="23"/>
      <c r="K93" s="24"/>
      <c r="L93" s="22"/>
      <c r="M93" s="10"/>
      <c r="N93" s="7"/>
      <c r="O93" s="8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mergeCells count="74">
    <mergeCell ref="A1:L2"/>
    <mergeCell ref="A3:L3"/>
    <mergeCell ref="A4:L4"/>
    <mergeCell ref="A6:A7"/>
    <mergeCell ref="B6:B7"/>
    <mergeCell ref="C6:D6"/>
    <mergeCell ref="E6:F6"/>
    <mergeCell ref="G6:G7"/>
    <mergeCell ref="H6:H7"/>
    <mergeCell ref="I6:I7"/>
    <mergeCell ref="M16:M17"/>
    <mergeCell ref="J6:J7"/>
    <mergeCell ref="K6:K7"/>
    <mergeCell ref="L6:L7"/>
    <mergeCell ref="M6:M7"/>
    <mergeCell ref="A14:L14"/>
    <mergeCell ref="A16:A17"/>
    <mergeCell ref="B16:B17"/>
    <mergeCell ref="C16:D16"/>
    <mergeCell ref="E16:F16"/>
    <mergeCell ref="G16:G17"/>
    <mergeCell ref="H16:H17"/>
    <mergeCell ref="I16:I17"/>
    <mergeCell ref="J16:J17"/>
    <mergeCell ref="K16:K17"/>
    <mergeCell ref="L16:L17"/>
    <mergeCell ref="A30:L30"/>
    <mergeCell ref="A32:A33"/>
    <mergeCell ref="B32:B33"/>
    <mergeCell ref="C32:D32"/>
    <mergeCell ref="E32:F32"/>
    <mergeCell ref="G32:G33"/>
    <mergeCell ref="H32:H33"/>
    <mergeCell ref="I32:I33"/>
    <mergeCell ref="J32:J33"/>
    <mergeCell ref="K32:K33"/>
    <mergeCell ref="L32:L33"/>
    <mergeCell ref="M32:M33"/>
    <mergeCell ref="A46:L46"/>
    <mergeCell ref="A48:A49"/>
    <mergeCell ref="B48:B49"/>
    <mergeCell ref="C48:D48"/>
    <mergeCell ref="E48:F48"/>
    <mergeCell ref="G48:G49"/>
    <mergeCell ref="H48:H49"/>
    <mergeCell ref="I48:I49"/>
    <mergeCell ref="M64:M65"/>
    <mergeCell ref="J48:J49"/>
    <mergeCell ref="K48:K49"/>
    <mergeCell ref="L48:L49"/>
    <mergeCell ref="M48:M49"/>
    <mergeCell ref="A62:L62"/>
    <mergeCell ref="A64:A65"/>
    <mergeCell ref="B64:B65"/>
    <mergeCell ref="C64:D64"/>
    <mergeCell ref="E64:F64"/>
    <mergeCell ref="G64:G65"/>
    <mergeCell ref="H64:H65"/>
    <mergeCell ref="I64:I65"/>
    <mergeCell ref="J64:J65"/>
    <mergeCell ref="K64:K65"/>
    <mergeCell ref="L64:L65"/>
    <mergeCell ref="L80:L81"/>
    <mergeCell ref="M80:M81"/>
    <mergeCell ref="A78:L78"/>
    <mergeCell ref="A80:A81"/>
    <mergeCell ref="B80:B81"/>
    <mergeCell ref="C80:D80"/>
    <mergeCell ref="E80:F80"/>
    <mergeCell ref="G80:G81"/>
    <mergeCell ref="H80:H81"/>
    <mergeCell ref="I80:I81"/>
    <mergeCell ref="J80:J81"/>
    <mergeCell ref="K80:K81"/>
  </mergeCells>
  <conditionalFormatting sqref="C9:C10">
    <cfRule type="cellIs" dxfId="0" priority="1" operator="equal">
      <formula>"FAIL"</formula>
    </cfRule>
  </conditionalFormatting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Paired test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Sammed Jain</dc:creator>
  <cp:lastModifiedBy>Sammed Jain</cp:lastModifiedBy>
  <dcterms:created xsi:type="dcterms:W3CDTF">2024-03-20T04:53:18Z</dcterms:created>
  <dcterms:modified xsi:type="dcterms:W3CDTF">2024-03-22T15:03:14Z</dcterms:modified>
</cp:coreProperties>
</file>